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documenttasks/documenttask1.xml" ContentType="application/vnd.ms-excel.documenttasks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https://cichongkong.sharepoint.com/sites/BIMTeam/Shared Documents/CDE Award/Application Form/"/>
    </mc:Choice>
  </mc:AlternateContent>
  <bookViews>
    <workbookView xWindow="0" yWindow="0" windowWidth="13005" windowHeight="8685" activeTab="3"/>
  </bookViews>
  <sheets>
    <sheet name="KPI-O1-CDE Use" sheetId="1" r:id="rId1"/>
    <sheet name="KPI-O2-Project delivery" sheetId="2" r:id="rId2"/>
    <sheet name="KPI-O3-Improvement" sheetId="4" r:id="rId3"/>
    <sheet name="KPI-O4-Personnel trained" sheetId="3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4" l="1"/>
  <c r="E14" i="4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C22" i="2"/>
  <c r="C19" i="2"/>
  <c r="F14" i="4"/>
  <c r="F13" i="4"/>
  <c r="F12" i="4"/>
  <c r="F11" i="4"/>
  <c r="F10" i="4"/>
  <c r="F9" i="4"/>
  <c r="F8" i="4"/>
  <c r="F7" i="4"/>
  <c r="C11" i="2"/>
  <c r="C8" i="2"/>
</calcChain>
</file>

<file path=xl/sharedStrings.xml><?xml version="1.0" encoding="utf-8"?>
<sst xmlns="http://schemas.openxmlformats.org/spreadsheetml/2006/main" count="134" uniqueCount="86">
  <si>
    <t>Note:</t>
  </si>
  <si>
    <t>Organisation KPI</t>
    <phoneticPr fontId="4" type="noConversion"/>
  </si>
  <si>
    <t>1. Please indicate in the table below for the improvement within your organisation due to CDE use</t>
    <phoneticPr fontId="4" type="noConversion"/>
  </si>
  <si>
    <t>2. Please provide evidence (as much as possible) to support the figures input below.</t>
  </si>
  <si>
    <t>3. For "Non-CDE" figures, please assume you will run the project(s) again without the use of CDE and estimate the "Manpower", "Time" and "Cost".</t>
    <phoneticPr fontId="4" type="noConversion"/>
  </si>
  <si>
    <t>4. For example, the "Manpower", "Time" and "Cost" of CDE Use can be calculated as follows:</t>
    <phoneticPr fontId="4" type="noConversion"/>
  </si>
  <si>
    <r>
      <rPr>
        <b/>
        <sz val="11"/>
        <color theme="1"/>
        <rFont val="新細明體"/>
        <family val="2"/>
        <scheme val="minor"/>
      </rPr>
      <t>Design Generation</t>
    </r>
    <r>
      <rPr>
        <sz val="11"/>
        <color theme="1"/>
        <rFont val="新細明體"/>
        <family val="2"/>
        <scheme val="minor"/>
      </rPr>
      <t xml:space="preserve">: Consolidate the input from varies discipline and produce a design for clash free and up-to-date design. </t>
    </r>
    <r>
      <rPr>
        <u/>
        <sz val="11"/>
        <color theme="1"/>
        <rFont val="新細明體"/>
        <family val="1"/>
        <charset val="136"/>
        <scheme val="minor"/>
      </rPr>
      <t>Taking an example of revising pipe routing in a consultant</t>
    </r>
    <phoneticPr fontId="4" type="noConversion"/>
  </si>
  <si>
    <t>Manpower (Used CDE) = (1 Engineer + 1 modeller) x 2hrs = 4 man-hours</t>
    <phoneticPr fontId="4" type="noConversion"/>
  </si>
  <si>
    <t>Manpower (Non-CDE) = (1 rep from each party: client, consultant, contractor for meeting) x 2 + (1 modeller + 1 engineer) x 2 = 10 man-hours</t>
  </si>
  <si>
    <t>Time (Used CDE) = Re-design by engineer to address potential clashes and against site progress  = 2 hrs</t>
    <phoneticPr fontId="4" type="noConversion"/>
  </si>
  <si>
    <t>Time (Non-CDE) = (Coordination meeting among the clients, designer and contractor to address potential clashes) + (preparation of revised design) = 2 + 2 hrs = 4 hrs</t>
  </si>
  <si>
    <t>Cost (Used CDE) = (1 engineer + 1 modeller) x 2 x $400 hourly rate = HK$1,600</t>
    <phoneticPr fontId="4" type="noConversion"/>
  </si>
  <si>
    <t>Cost (Non-CDE) = (1 rep from each party: client, consultant, contractor for meeting) x 2 x $400 + (1 modeller + 1 engineer) x 2 x $400 = HK$4,000</t>
  </si>
  <si>
    <t>The above values should be the simple average of values estimated for all the CDE projects having this CDE Use i.e. (value from CDE Project 1 + value from CDE Project 2 + …) / (no. of CDE projects that have this CDE Use)</t>
    <phoneticPr fontId="4" type="noConversion"/>
  </si>
  <si>
    <t>Your Organisation Name:</t>
  </si>
  <si>
    <t>Average No. of BIM models on CDE (of all CDE Projects) =</t>
  </si>
  <si>
    <t>Average No. of BIM models (of all Projects) =</t>
  </si>
  <si>
    <t>Average No. of drawings on CDE (of all CDE Projects) =</t>
    <phoneticPr fontId="4" type="noConversion"/>
  </si>
  <si>
    <t>Average No. of drawings (of all Projects)=</t>
  </si>
  <si>
    <t>Average of All Projects using CDE</t>
  </si>
  <si>
    <t>Manpower</t>
    <phoneticPr fontId="4" type="noConversion"/>
  </si>
  <si>
    <t>Time</t>
  </si>
  <si>
    <t>Cost</t>
  </si>
  <si>
    <t>Used CDE</t>
    <phoneticPr fontId="4" type="noConversion"/>
  </si>
  <si>
    <t>Non-CDE</t>
    <phoneticPr fontId="4" type="noConversion"/>
  </si>
  <si>
    <t>Different</t>
  </si>
  <si>
    <t>Your Selected CDE Use</t>
    <phoneticPr fontId="4" type="noConversion"/>
  </si>
  <si>
    <t>man-hour</t>
    <phoneticPr fontId="4" type="noConversion"/>
  </si>
  <si>
    <t>Hours</t>
  </si>
  <si>
    <t>HK$</t>
  </si>
  <si>
    <t>e.g. Design Revision</t>
    <phoneticPr fontId="4" type="noConversion"/>
  </si>
  <si>
    <t>Design Generation</t>
  </si>
  <si>
    <t>Design for Safety</t>
  </si>
  <si>
    <t>QA/QC</t>
  </si>
  <si>
    <t>Design revision</t>
    <phoneticPr fontId="4" type="noConversion"/>
  </si>
  <si>
    <t>Regulatory Compliance</t>
  </si>
  <si>
    <t>Cost Estimation</t>
  </si>
  <si>
    <t>Tendering</t>
    <phoneticPr fontId="4" type="noConversion"/>
  </si>
  <si>
    <t>Fabrication</t>
  </si>
  <si>
    <t>Construction Planning</t>
  </si>
  <si>
    <t>Progress Monitoring</t>
  </si>
  <si>
    <t>Contracts Management</t>
    <phoneticPr fontId="4" type="noConversion"/>
  </si>
  <si>
    <t>Site Installation/Construction</t>
  </si>
  <si>
    <t>Safety Management</t>
  </si>
  <si>
    <t>Manpower Management</t>
  </si>
  <si>
    <t>Defects Management</t>
  </si>
  <si>
    <t>Handover</t>
  </si>
  <si>
    <t>Lifecycle Asset Management</t>
  </si>
  <si>
    <t>Organisation KPI</t>
  </si>
  <si>
    <t>1. Please provide evidence (as much as possible) to support the figures input below.</t>
  </si>
  <si>
    <t>2. Due to the use of CDE, there might be reduction of coordination meeting and reduction of re-work/re-design that would reduce the project time and project cost</t>
    <phoneticPr fontId="4" type="noConversion"/>
  </si>
  <si>
    <t>Example</t>
  </si>
  <si>
    <t xml:space="preserve">No. of Projects using CDE
as of 31 Aug 2022 </t>
  </si>
  <si>
    <t xml:space="preserve">No. of All Projects 
as of 31 Aug 2022 </t>
  </si>
  <si>
    <t>% of CDE Projects</t>
    <phoneticPr fontId="4" type="noConversion"/>
  </si>
  <si>
    <t xml:space="preserve">No. of staff using CDE 
as of 31 Aug 2022 </t>
  </si>
  <si>
    <t xml:space="preserve">Total number of staff 
as of 31 Aug 2022 </t>
  </si>
  <si>
    <t>% of staff using CDE platform</t>
  </si>
  <si>
    <t>Average Project Time Shortened (due to use of CDE, in %)</t>
  </si>
  <si>
    <t>Average Project Cost Reduced 
(due to use of CDE, in %)</t>
  </si>
  <si>
    <t>Your Input</t>
  </si>
  <si>
    <t xml:space="preserve">Total number of professional and technical staff as of 31 Aug 2022 </t>
  </si>
  <si>
    <t>2. CDE use refer to the list below, max. number = 17, e.g. CDE was use in design generation and building tender, CDE use in this project = 2</t>
  </si>
  <si>
    <t>CDE Use</t>
    <phoneticPr fontId="4" type="noConversion"/>
  </si>
  <si>
    <t>As of 1 Jan 2020</t>
  </si>
  <si>
    <t>As of 31 Aug 2022</t>
    <phoneticPr fontId="4" type="noConversion"/>
  </si>
  <si>
    <t>Difference</t>
  </si>
  <si>
    <t>(a)</t>
  </si>
  <si>
    <t>(b)</t>
  </si>
  <si>
    <t>(b) - (a)</t>
  </si>
  <si>
    <t>No. of CCBMs</t>
  </si>
  <si>
    <t>Project Coordination</t>
  </si>
  <si>
    <t>No. of CCBCs</t>
  </si>
  <si>
    <t>No. of staff using CDE platform</t>
  </si>
  <si>
    <t>Total no. of Technical Staff</t>
  </si>
  <si>
    <t>Total no. of Architects/ Engineers/ QS</t>
  </si>
  <si>
    <t>Average no. of CDE use in each project involved CDE</t>
    <phoneticPr fontId="4" type="noConversion"/>
  </si>
  <si>
    <t>No. of Projects using CDE</t>
    <phoneticPr fontId="4" type="noConversion"/>
  </si>
  <si>
    <t>Total no. of Projects</t>
  </si>
  <si>
    <t>No. of Professional and Technical Staff =</t>
  </si>
  <si>
    <t>No. Staff completed CDE training =</t>
  </si>
  <si>
    <t>No. Staff to complete CDE training by end 2022 =</t>
  </si>
  <si>
    <t>No. of staff completed CDE training =</t>
  </si>
  <si>
    <t>No. of staff to complete CDE training by end 2022 =</t>
  </si>
  <si>
    <t>Remark: Technical staff including draftsmen, site supervisory team etc., but professional staff: architects, engineers and surveyors are excluded.</t>
    <phoneticPr fontId="4" type="noConversion"/>
  </si>
  <si>
    <t>Lifecycle Asset Management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</si>
</sst>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-* #,##0.00_-;\-* #,##0.00_-;_-* &quot;-&quot;??_-;_-@_-"/>
    <numFmt numFmtId="177" formatCode="_-* #,##0_-;\-* #,##0_-;_-* &quot;-&quot;??_-;_-@_-"/>
    <numFmt numFmtId="178" formatCode="#,##0_ ;\-#,##0\ "/>
  </numFmts>
  <fonts count="11" x14ac:knownFonts="1">
    <font>
      <sz val="12"/>
      <color theme="1"/>
      <name val="新細明體"/>
      <family val="2"/>
      <charset val="136"/>
      <scheme val="minor"/>
    </font>
    <font>
      <sz val="11"/>
      <color theme="1"/>
      <name val="新細明體"/>
      <family val="2"/>
      <scheme val="minor"/>
    </font>
    <font>
      <b/>
      <sz val="11"/>
      <color theme="1"/>
      <name val="新細明體"/>
      <family val="2"/>
      <scheme val="minor"/>
    </font>
    <font>
      <sz val="11"/>
      <color rgb="FF000000"/>
      <name val="新細明體"/>
      <family val="2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u/>
      <sz val="11"/>
      <color theme="1"/>
      <name val="新細明體"/>
      <family val="1"/>
      <charset val="136"/>
      <scheme val="minor"/>
    </font>
    <font>
      <sz val="11"/>
      <color rgb="FFFF0000"/>
      <name val="新細明體"/>
      <family val="2"/>
      <scheme val="minor"/>
    </font>
    <font>
      <sz val="12"/>
      <color rgb="FFFF0000"/>
      <name val="新細明體"/>
      <family val="2"/>
      <charset val="136"/>
      <scheme val="minor"/>
    </font>
    <font>
      <sz val="11"/>
      <color theme="1"/>
      <name val="新細明體"/>
      <family val="2"/>
      <charset val="136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9D08E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17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0">
    <xf numFmtId="0" fontId="0" fillId="0" borderId="0" xfId="0">
      <alignment vertical="center"/>
    </xf>
    <xf numFmtId="0" fontId="1" fillId="0" borderId="0" xfId="1"/>
    <xf numFmtId="0" fontId="1" fillId="0" borderId="7" xfId="1" applyBorder="1" applyAlignment="1" applyProtection="1">
      <alignment horizontal="center"/>
      <protection locked="0"/>
    </xf>
    <xf numFmtId="0" fontId="1" fillId="0" borderId="2" xfId="1" applyBorder="1" applyAlignment="1" applyProtection="1">
      <alignment horizontal="center"/>
      <protection locked="0"/>
    </xf>
    <xf numFmtId="0" fontId="1" fillId="0" borderId="8" xfId="1" applyBorder="1" applyAlignment="1" applyProtection="1">
      <alignment horizontal="center"/>
      <protection locked="0"/>
    </xf>
    <xf numFmtId="0" fontId="2" fillId="0" borderId="0" xfId="1" applyFont="1" applyProtection="1">
      <protection locked="0"/>
    </xf>
    <xf numFmtId="177" fontId="1" fillId="3" borderId="17" xfId="2" applyNumberFormat="1" applyFont="1" applyFill="1" applyBorder="1" applyAlignment="1" applyProtection="1">
      <protection locked="0"/>
    </xf>
    <xf numFmtId="177" fontId="1" fillId="3" borderId="18" xfId="2" applyNumberFormat="1" applyFont="1" applyFill="1" applyBorder="1" applyAlignment="1" applyProtection="1">
      <protection locked="0"/>
    </xf>
    <xf numFmtId="0" fontId="1" fillId="5" borderId="26" xfId="1" applyFill="1" applyBorder="1" applyAlignment="1" applyProtection="1">
      <alignment horizontal="center"/>
      <protection locked="0"/>
    </xf>
    <xf numFmtId="0" fontId="1" fillId="3" borderId="6" xfId="1" applyFill="1" applyBorder="1" applyAlignment="1" applyProtection="1">
      <alignment horizontal="right"/>
      <protection locked="0"/>
    </xf>
    <xf numFmtId="0" fontId="1" fillId="3" borderId="19" xfId="1" applyFill="1" applyBorder="1" applyAlignment="1" applyProtection="1">
      <alignment horizontal="right"/>
      <protection locked="0"/>
    </xf>
    <xf numFmtId="9" fontId="1" fillId="4" borderId="19" xfId="3" applyFont="1" applyFill="1" applyBorder="1" applyAlignment="1" applyProtection="1">
      <alignment horizontal="right"/>
    </xf>
    <xf numFmtId="0" fontId="1" fillId="3" borderId="3" xfId="1" applyFill="1" applyBorder="1" applyProtection="1">
      <protection locked="0"/>
    </xf>
    <xf numFmtId="177" fontId="1" fillId="0" borderId="4" xfId="2" applyNumberFormat="1" applyFont="1" applyBorder="1" applyAlignment="1" applyProtection="1">
      <protection locked="0"/>
    </xf>
    <xf numFmtId="177" fontId="1" fillId="0" borderId="5" xfId="2" applyNumberFormat="1" applyFont="1" applyBorder="1" applyAlignment="1" applyProtection="1">
      <protection locked="0"/>
    </xf>
    <xf numFmtId="177" fontId="1" fillId="3" borderId="9" xfId="2" applyNumberFormat="1" applyFont="1" applyFill="1" applyBorder="1" applyAlignment="1" applyProtection="1">
      <protection locked="0"/>
    </xf>
    <xf numFmtId="177" fontId="1" fillId="3" borderId="1" xfId="2" applyNumberFormat="1" applyFont="1" applyFill="1" applyBorder="1" applyAlignment="1" applyProtection="1">
      <protection locked="0"/>
    </xf>
    <xf numFmtId="177" fontId="1" fillId="3" borderId="11" xfId="2" applyNumberFormat="1" applyFont="1" applyFill="1" applyBorder="1" applyAlignment="1" applyProtection="1">
      <protection locked="0"/>
    </xf>
    <xf numFmtId="177" fontId="1" fillId="3" borderId="12" xfId="2" applyNumberFormat="1" applyFont="1" applyFill="1" applyBorder="1" applyAlignment="1" applyProtection="1">
      <protection locked="0"/>
    </xf>
    <xf numFmtId="178" fontId="1" fillId="2" borderId="6" xfId="2" applyNumberFormat="1" applyFont="1" applyFill="1" applyBorder="1" applyAlignment="1" applyProtection="1"/>
    <xf numFmtId="178" fontId="1" fillId="2" borderId="10" xfId="2" applyNumberFormat="1" applyFont="1" applyFill="1" applyBorder="1" applyAlignment="1" applyProtection="1"/>
    <xf numFmtId="178" fontId="1" fillId="2" borderId="13" xfId="2" applyNumberFormat="1" applyFont="1" applyFill="1" applyBorder="1" applyAlignment="1" applyProtection="1"/>
    <xf numFmtId="0" fontId="3" fillId="0" borderId="0" xfId="1" applyFont="1" applyProtection="1">
      <protection locked="0"/>
    </xf>
    <xf numFmtId="0" fontId="3" fillId="5" borderId="4" xfId="1" applyFont="1" applyFill="1" applyBorder="1" applyAlignment="1" applyProtection="1">
      <alignment horizontal="center" vertical="center"/>
      <protection locked="0"/>
    </xf>
    <xf numFmtId="0" fontId="3" fillId="5" borderId="5" xfId="1" applyFont="1" applyFill="1" applyBorder="1" applyAlignment="1" applyProtection="1">
      <alignment horizontal="center" vertical="center"/>
      <protection locked="0"/>
    </xf>
    <xf numFmtId="0" fontId="3" fillId="5" borderId="6" xfId="1" applyFont="1" applyFill="1" applyBorder="1" applyAlignment="1" applyProtection="1">
      <alignment horizontal="center" vertical="center"/>
      <protection locked="0"/>
    </xf>
    <xf numFmtId="0" fontId="3" fillId="3" borderId="29" xfId="1" applyFont="1" applyFill="1" applyBorder="1" applyAlignment="1" applyProtection="1">
      <alignment horizontal="center" vertical="center"/>
      <protection locked="0"/>
    </xf>
    <xf numFmtId="0" fontId="3" fillId="3" borderId="1" xfId="1" applyFont="1" applyFill="1" applyBorder="1" applyAlignment="1" applyProtection="1">
      <alignment horizontal="center" vertical="center"/>
      <protection locked="0"/>
    </xf>
    <xf numFmtId="0" fontId="3" fillId="3" borderId="30" xfId="1" applyFont="1" applyFill="1" applyBorder="1" applyAlignment="1" applyProtection="1">
      <alignment horizontal="center" vertical="center"/>
      <protection locked="0"/>
    </xf>
    <xf numFmtId="0" fontId="3" fillId="4" borderId="10" xfId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/>
    </xf>
    <xf numFmtId="178" fontId="1" fillId="2" borderId="19" xfId="2" applyNumberFormat="1" applyFont="1" applyFill="1" applyBorder="1" applyAlignment="1" applyProtection="1"/>
    <xf numFmtId="0" fontId="5" fillId="0" borderId="14" xfId="0" applyFont="1" applyBorder="1" applyAlignment="1" applyProtection="1">
      <alignment horizontal="center"/>
      <protection locked="0"/>
    </xf>
    <xf numFmtId="0" fontId="5" fillId="0" borderId="0" xfId="0" applyFont="1">
      <alignment vertical="center"/>
    </xf>
    <xf numFmtId="0" fontId="3" fillId="0" borderId="7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3" borderId="33" xfId="1" applyFont="1" applyFill="1" applyBorder="1" applyAlignment="1" applyProtection="1">
      <alignment horizontal="center" vertical="center"/>
      <protection locked="0"/>
    </xf>
    <xf numFmtId="0" fontId="3" fillId="3" borderId="5" xfId="1" applyFont="1" applyFill="1" applyBorder="1" applyAlignment="1" applyProtection="1">
      <alignment horizontal="center" vertical="center"/>
      <protection locked="0"/>
    </xf>
    <xf numFmtId="0" fontId="3" fillId="4" borderId="6" xfId="1" applyFont="1" applyFill="1" applyBorder="1" applyAlignment="1">
      <alignment horizontal="center" vertical="center"/>
    </xf>
    <xf numFmtId="0" fontId="3" fillId="3" borderId="35" xfId="1" applyFont="1" applyFill="1" applyBorder="1" applyAlignment="1" applyProtection="1">
      <alignment horizontal="center" vertical="center"/>
      <protection locked="0"/>
    </xf>
    <xf numFmtId="0" fontId="0" fillId="5" borderId="3" xfId="0" applyFill="1" applyBorder="1" applyAlignment="1">
      <alignment horizontal="center" vertical="center"/>
    </xf>
    <xf numFmtId="0" fontId="6" fillId="2" borderId="15" xfId="0" applyFont="1" applyFill="1" applyBorder="1" applyAlignment="1" applyProtection="1">
      <alignment horizontal="center"/>
      <protection locked="0"/>
    </xf>
    <xf numFmtId="0" fontId="6" fillId="8" borderId="32" xfId="0" applyFont="1" applyFill="1" applyBorder="1" applyAlignment="1" applyProtection="1">
      <alignment horizontal="center"/>
      <protection locked="0"/>
    </xf>
    <xf numFmtId="0" fontId="6" fillId="8" borderId="15" xfId="0" applyFont="1" applyFill="1" applyBorder="1" applyAlignment="1" applyProtection="1">
      <alignment horizontal="center"/>
      <protection locked="0"/>
    </xf>
    <xf numFmtId="177" fontId="1" fillId="3" borderId="7" xfId="2" applyNumberFormat="1" applyFont="1" applyFill="1" applyBorder="1" applyAlignment="1" applyProtection="1">
      <protection locked="0"/>
    </xf>
    <xf numFmtId="177" fontId="1" fillId="3" borderId="2" xfId="2" applyNumberFormat="1" applyFont="1" applyFill="1" applyBorder="1" applyAlignment="1" applyProtection="1">
      <protection locked="0"/>
    </xf>
    <xf numFmtId="178" fontId="1" fillId="2" borderId="8" xfId="2" applyNumberFormat="1" applyFont="1" applyFill="1" applyBorder="1" applyAlignment="1" applyProtection="1"/>
    <xf numFmtId="0" fontId="6" fillId="7" borderId="36" xfId="0" applyFont="1" applyFill="1" applyBorder="1" applyAlignment="1" applyProtection="1">
      <alignment horizontal="center"/>
      <protection locked="0"/>
    </xf>
    <xf numFmtId="0" fontId="6" fillId="7" borderId="37" xfId="0" applyFont="1" applyFill="1" applyBorder="1" applyAlignment="1" applyProtection="1">
      <alignment horizontal="center"/>
      <protection locked="0"/>
    </xf>
    <xf numFmtId="10" fontId="1" fillId="3" borderId="13" xfId="2" applyNumberFormat="1" applyFont="1" applyFill="1" applyBorder="1" applyAlignment="1" applyProtection="1">
      <alignment horizontal="right"/>
      <protection locked="0"/>
    </xf>
    <xf numFmtId="10" fontId="1" fillId="3" borderId="10" xfId="1" applyNumberFormat="1" applyFill="1" applyBorder="1" applyAlignment="1" applyProtection="1">
      <alignment horizontal="right"/>
      <protection locked="0"/>
    </xf>
    <xf numFmtId="0" fontId="1" fillId="0" borderId="39" xfId="1" applyBorder="1"/>
    <xf numFmtId="0" fontId="10" fillId="0" borderId="0" xfId="1" applyFont="1" applyProtection="1">
      <protection locked="0"/>
    </xf>
    <xf numFmtId="0" fontId="0" fillId="0" borderId="39" xfId="0" applyBorder="1">
      <alignment vertical="center"/>
    </xf>
    <xf numFmtId="0" fontId="1" fillId="0" borderId="42" xfId="1" applyBorder="1"/>
    <xf numFmtId="0" fontId="0" fillId="0" borderId="42" xfId="0" applyBorder="1">
      <alignment vertical="center"/>
    </xf>
    <xf numFmtId="0" fontId="3" fillId="9" borderId="12" xfId="1" applyFont="1" applyFill="1" applyBorder="1" applyAlignment="1" applyProtection="1">
      <alignment horizontal="center" vertical="center"/>
      <protection locked="0"/>
    </xf>
    <xf numFmtId="0" fontId="3" fillId="4" borderId="46" xfId="1" applyFont="1" applyFill="1" applyBorder="1" applyAlignment="1">
      <alignment horizontal="center" vertical="center"/>
    </xf>
    <xf numFmtId="0" fontId="3" fillId="4" borderId="47" xfId="1" applyFont="1" applyFill="1" applyBorder="1" applyAlignment="1">
      <alignment horizontal="center" vertical="center"/>
    </xf>
    <xf numFmtId="0" fontId="1" fillId="0" borderId="0" xfId="1" applyProtection="1"/>
    <xf numFmtId="0" fontId="2" fillId="0" borderId="0" xfId="1" applyFont="1" applyProtection="1"/>
    <xf numFmtId="0" fontId="0" fillId="0" borderId="0" xfId="0" applyProtection="1">
      <alignment vertical="center"/>
    </xf>
    <xf numFmtId="0" fontId="8" fillId="0" borderId="0" xfId="1" applyFont="1" applyProtection="1"/>
    <xf numFmtId="0" fontId="1" fillId="4" borderId="26" xfId="1" applyFill="1" applyBorder="1" applyAlignment="1" applyProtection="1">
      <alignment horizontal="center"/>
    </xf>
    <xf numFmtId="0" fontId="1" fillId="0" borderId="4" xfId="1" applyBorder="1" applyAlignment="1" applyProtection="1">
      <alignment horizontal="right" wrapText="1"/>
    </xf>
    <xf numFmtId="0" fontId="1" fillId="3" borderId="6" xfId="1" applyFill="1" applyBorder="1" applyAlignment="1" applyProtection="1">
      <alignment horizontal="right"/>
    </xf>
    <xf numFmtId="0" fontId="1" fillId="3" borderId="19" xfId="1" applyFill="1" applyBorder="1" applyAlignment="1" applyProtection="1">
      <alignment horizontal="right"/>
    </xf>
    <xf numFmtId="0" fontId="1" fillId="0" borderId="17" xfId="1" applyBorder="1" applyAlignment="1" applyProtection="1">
      <alignment horizontal="right"/>
    </xf>
    <xf numFmtId="0" fontId="1" fillId="0" borderId="9" xfId="1" applyBorder="1" applyAlignment="1" applyProtection="1">
      <alignment horizontal="right" wrapText="1"/>
    </xf>
    <xf numFmtId="10" fontId="1" fillId="3" borderId="8" xfId="1" applyNumberFormat="1" applyFill="1" applyBorder="1" applyAlignment="1" applyProtection="1">
      <alignment horizontal="right"/>
    </xf>
    <xf numFmtId="0" fontId="1" fillId="0" borderId="0" xfId="1" applyAlignment="1" applyProtection="1">
      <alignment horizontal="left"/>
    </xf>
    <xf numFmtId="0" fontId="1" fillId="0" borderId="11" xfId="1" applyBorder="1" applyAlignment="1" applyProtection="1">
      <alignment horizontal="right" wrapText="1"/>
    </xf>
    <xf numFmtId="10" fontId="1" fillId="3" borderId="13" xfId="2" applyNumberFormat="1" applyFont="1" applyFill="1" applyBorder="1" applyAlignment="1" applyProtection="1">
      <alignment horizontal="right"/>
    </xf>
    <xf numFmtId="0" fontId="1" fillId="5" borderId="26" xfId="1" applyFill="1" applyBorder="1" applyAlignment="1" applyProtection="1">
      <alignment horizontal="center"/>
    </xf>
    <xf numFmtId="0" fontId="9" fillId="0" borderId="0" xfId="0" applyFont="1" applyProtection="1">
      <alignment vertical="center"/>
    </xf>
    <xf numFmtId="0" fontId="10" fillId="3" borderId="40" xfId="1" applyFont="1" applyFill="1" applyBorder="1" applyProtection="1">
      <protection locked="0"/>
    </xf>
    <xf numFmtId="0" fontId="10" fillId="3" borderId="45" xfId="1" applyFont="1" applyFill="1" applyBorder="1" applyProtection="1">
      <protection locked="0"/>
    </xf>
    <xf numFmtId="0" fontId="10" fillId="3" borderId="43" xfId="1" applyFont="1" applyFill="1" applyBorder="1" applyProtection="1">
      <protection locked="0"/>
    </xf>
    <xf numFmtId="0" fontId="6" fillId="0" borderId="32" xfId="0" applyFont="1" applyBorder="1" applyAlignment="1" applyProtection="1">
      <alignment horizontal="center"/>
    </xf>
    <xf numFmtId="0" fontId="6" fillId="0" borderId="15" xfId="0" applyFont="1" applyBorder="1" applyAlignment="1" applyProtection="1">
      <alignment horizontal="center"/>
    </xf>
    <xf numFmtId="0" fontId="6" fillId="0" borderId="34" xfId="0" applyFont="1" applyBorder="1" applyAlignment="1" applyProtection="1">
      <alignment horizontal="center"/>
    </xf>
    <xf numFmtId="0" fontId="6" fillId="0" borderId="16" xfId="0" applyFont="1" applyBorder="1" applyAlignment="1" applyProtection="1">
      <alignment horizontal="center"/>
    </xf>
    <xf numFmtId="0" fontId="1" fillId="0" borderId="38" xfId="1" applyBorder="1" applyProtection="1"/>
    <xf numFmtId="0" fontId="1" fillId="0" borderId="44" xfId="1" applyBorder="1" applyProtection="1"/>
    <xf numFmtId="0" fontId="1" fillId="0" borderId="41" xfId="1" applyBorder="1" applyProtection="1"/>
    <xf numFmtId="0" fontId="3" fillId="0" borderId="14" xfId="1" applyFont="1" applyBorder="1" applyAlignment="1" applyProtection="1">
      <alignment horizontal="right" wrapText="1"/>
    </xf>
    <xf numFmtId="0" fontId="3" fillId="0" borderId="15" xfId="1" applyFont="1" applyBorder="1" applyAlignment="1" applyProtection="1">
      <alignment horizontal="right" wrapText="1"/>
    </xf>
    <xf numFmtId="0" fontId="3" fillId="0" borderId="34" xfId="1" applyFont="1" applyBorder="1" applyAlignment="1" applyProtection="1">
      <alignment horizontal="right" wrapText="1"/>
    </xf>
    <xf numFmtId="0" fontId="3" fillId="0" borderId="16" xfId="1" applyFont="1" applyBorder="1" applyAlignment="1" applyProtection="1">
      <alignment horizontal="right" wrapText="1"/>
    </xf>
    <xf numFmtId="0" fontId="1" fillId="4" borderId="20" xfId="1" applyFill="1" applyBorder="1" applyProtection="1"/>
    <xf numFmtId="0" fontId="1" fillId="0" borderId="27" xfId="1" applyBorder="1" applyProtection="1"/>
    <xf numFmtId="0" fontId="1" fillId="0" borderId="21" xfId="1" applyBorder="1" applyProtection="1"/>
    <xf numFmtId="0" fontId="1" fillId="0" borderId="22" xfId="1" applyBorder="1" applyProtection="1"/>
    <xf numFmtId="0" fontId="1" fillId="0" borderId="0" xfId="1" applyAlignment="1" applyProtection="1">
      <alignment horizontal="right"/>
    </xf>
    <xf numFmtId="0" fontId="1" fillId="3" borderId="3" xfId="1" applyFill="1" applyBorder="1" applyProtection="1"/>
    <xf numFmtId="0" fontId="1" fillId="0" borderId="23" xfId="1" applyBorder="1" applyProtection="1"/>
    <xf numFmtId="0" fontId="1" fillId="0" borderId="24" xfId="1" applyBorder="1" applyProtection="1"/>
    <xf numFmtId="0" fontId="1" fillId="0" borderId="28" xfId="1" applyBorder="1" applyProtection="1"/>
    <xf numFmtId="0" fontId="1" fillId="0" borderId="25" xfId="1" applyBorder="1" applyProtection="1"/>
    <xf numFmtId="0" fontId="1" fillId="5" borderId="20" xfId="1" applyFill="1" applyBorder="1" applyProtection="1"/>
    <xf numFmtId="0" fontId="2" fillId="0" borderId="27" xfId="1" applyFont="1" applyBorder="1" applyProtection="1"/>
    <xf numFmtId="0" fontId="1" fillId="5" borderId="17" xfId="1" applyFill="1" applyBorder="1" applyAlignment="1" applyProtection="1">
      <alignment horizontal="center"/>
      <protection locked="0"/>
    </xf>
    <xf numFmtId="0" fontId="1" fillId="5" borderId="18" xfId="1" applyFill="1" applyBorder="1" applyAlignment="1" applyProtection="1">
      <alignment horizontal="center"/>
      <protection locked="0"/>
    </xf>
    <xf numFmtId="0" fontId="1" fillId="5" borderId="19" xfId="1" applyFill="1" applyBorder="1" applyAlignment="1" applyProtection="1">
      <alignment horizontal="center"/>
      <protection locked="0"/>
    </xf>
    <xf numFmtId="0" fontId="2" fillId="0" borderId="31" xfId="1" applyFont="1" applyBorder="1" applyAlignment="1" applyProtection="1">
      <alignment horizontal="center"/>
      <protection locked="0"/>
    </xf>
    <xf numFmtId="0" fontId="1" fillId="6" borderId="38" xfId="1" applyFill="1" applyBorder="1" applyAlignment="1" applyProtection="1">
      <alignment horizontal="center"/>
      <protection locked="0"/>
    </xf>
    <xf numFmtId="0" fontId="1" fillId="6" borderId="39" xfId="1" applyFill="1" applyBorder="1" applyAlignment="1" applyProtection="1">
      <alignment horizontal="center"/>
      <protection locked="0"/>
    </xf>
    <xf numFmtId="0" fontId="1" fillId="6" borderId="40" xfId="1" applyFill="1" applyBorder="1" applyAlignment="1" applyProtection="1">
      <alignment horizontal="center"/>
      <protection locked="0"/>
    </xf>
    <xf numFmtId="0" fontId="0" fillId="0" borderId="0" xfId="0" applyAlignment="1">
      <alignment horizontal="left" vertical="center" wrapText="1"/>
    </xf>
  </cellXfs>
  <cellStyles count="4">
    <cellStyle name="一般" xfId="0" builtinId="0"/>
    <cellStyle name="一般 2" xfId="1"/>
    <cellStyle name="千分位 2" xfId="2"/>
    <cellStyle name="百分比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ocumenttasks/documenttask1.xml><?xml version="1.0" encoding="utf-8"?>
<Tasks xmlns="http://schemas.microsoft.com/office/tasks/2019/documenttasks">
  <Task id="{FEFF5C94-FA0B-4672-8E56-A4AAC3B0C619}">
    <Anchor>
      <Comment id="{D5D8499F-18EE-42EF-A15D-7E60A1DE2EF4}"/>
    </Anchor>
    <History>
      <Event time="2022-06-21T09:07:17.18" id="{0CB606AA-D4BC-460C-AEB2-B1B8D265C041}">
        <Attribution userId="S::georgewong@cic.hk::1fde6589-3792-44d4-847a-af6c4d936a46" userName="CD - George Wong" userProvider="AD"/>
        <Anchor>
          <Comment id="{D5D8499F-18EE-42EF-A15D-7E60A1DE2EF4}"/>
        </Anchor>
        <Create/>
      </Event>
      <Event time="2022-06-21T09:07:17.18" id="{3BDF56CB-363F-4637-A1D5-C7A124C6F558}">
        <Attribution userId="S::georgewong@cic.hk::1fde6589-3792-44d4-847a-af6c4d936a46" userName="CD - George Wong" userProvider="AD"/>
        <Anchor>
          <Comment id="{D5D8499F-18EE-42EF-A15D-7E60A1DE2EF4}"/>
        </Anchor>
        <Assign userId="S::clarasin@cic.hk::2b51683d-a75f-4cd6-8f2a-107615cd9c08" userName="CD - Clara Sin" userProvider="AD"/>
      </Event>
      <Event time="2022-06-21T09:07:17.18" id="{5E5AD3DD-8EB3-4915-8CF9-F289DE5C3540}">
        <Attribution userId="S::georgewong@cic.hk::1fde6589-3792-44d4-847a-af6c4d936a46" userName="CD - George Wong" userProvider="AD"/>
        <Anchor>
          <Comment id="{D5D8499F-18EE-42EF-A15D-7E60A1DE2EF4}"/>
        </Anchor>
        <SetTitle title="@CD - Clara Sin Non-CDE, pls add &quot;-&quot;"/>
      </Event>
    </History>
  </Task>
</Tasks>
</file>

<file path=xl/persons/person.xml><?xml version="1.0" encoding="utf-8"?>
<personList xmlns="http://schemas.microsoft.com/office/spreadsheetml/2018/threadedcomments" xmlns:x="http://schemas.openxmlformats.org/spreadsheetml/2006/main">
  <person displayName="CD - Clara Sin" id="{6D5A6B91-A326-4D71-AA58-387C0C3E45EC}" userId="clarasin@cic.hk" providerId="PeoplePicker"/>
  <person displayName="CD - George Wong" id="{EBA45C21-D892-411C-8B56-FD8095EAAD13}" userId="S::georgewong@cic.hk::1fde6589-3792-44d4-847a-af6c4d936a46" providerId="AD"/>
</personList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0" dT="2022-06-21T09:07:18.16" personId="{EBA45C21-D892-411C-8B56-FD8095EAAD13}" id="{D5D8499F-18EE-42EF-A15D-7E60A1DE2EF4}">
    <text>@CD - Clara Sin Non-CDE, pls add "-"</text>
    <mentions>
      <mention mentionpersonId="{6D5A6B91-A326-4D71-AA58-387C0C3E45EC}" mentionId="{19E77719-BED8-4661-9430-9695A9DF5984}" startIndex="0" length="15"/>
    </mentions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5" Type="http://schemas.microsoft.com/office/2019/04/relationships/documenttask" Target="../documenttasks/documenttask1.xml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8"/>
  <sheetViews>
    <sheetView topLeftCell="A25" workbookViewId="0">
      <selection activeCell="F37" sqref="F37"/>
    </sheetView>
  </sheetViews>
  <sheetFormatPr defaultRowHeight="16.5" x14ac:dyDescent="0.25"/>
  <cols>
    <col min="2" max="2" width="23.75" customWidth="1"/>
  </cols>
  <sheetData>
    <row r="1" spans="2:6" x14ac:dyDescent="0.25">
      <c r="B1" s="60" t="s">
        <v>0</v>
      </c>
      <c r="C1" s="33" t="s">
        <v>1</v>
      </c>
      <c r="F1" s="33" t="s">
        <v>1</v>
      </c>
    </row>
    <row r="2" spans="2:6" x14ac:dyDescent="0.25">
      <c r="B2" s="60" t="s">
        <v>2</v>
      </c>
      <c r="C2" s="33"/>
      <c r="F2" s="33"/>
    </row>
    <row r="3" spans="2:6" x14ac:dyDescent="0.25">
      <c r="B3" s="60" t="s">
        <v>3</v>
      </c>
    </row>
    <row r="4" spans="2:6" x14ac:dyDescent="0.25">
      <c r="B4" s="60" t="s">
        <v>4</v>
      </c>
    </row>
    <row r="5" spans="2:6" x14ac:dyDescent="0.25">
      <c r="B5" s="60" t="s">
        <v>5</v>
      </c>
    </row>
    <row r="6" spans="2:6" x14ac:dyDescent="0.25">
      <c r="B6" s="62"/>
    </row>
    <row r="7" spans="2:6" x14ac:dyDescent="0.25">
      <c r="B7" s="60" t="s">
        <v>6</v>
      </c>
    </row>
    <row r="8" spans="2:6" x14ac:dyDescent="0.25">
      <c r="B8" s="62"/>
    </row>
    <row r="9" spans="2:6" x14ac:dyDescent="0.25">
      <c r="B9" s="60" t="s">
        <v>7</v>
      </c>
    </row>
    <row r="10" spans="2:6" x14ac:dyDescent="0.25">
      <c r="B10" s="60" t="s">
        <v>8</v>
      </c>
    </row>
    <row r="11" spans="2:6" x14ac:dyDescent="0.25">
      <c r="B11" s="60" t="s">
        <v>9</v>
      </c>
    </row>
    <row r="12" spans="2:6" x14ac:dyDescent="0.25">
      <c r="B12" s="60" t="s">
        <v>10</v>
      </c>
    </row>
    <row r="13" spans="2:6" x14ac:dyDescent="0.25">
      <c r="B13" s="60" t="s">
        <v>11</v>
      </c>
    </row>
    <row r="14" spans="2:6" x14ac:dyDescent="0.25">
      <c r="B14" s="60" t="s">
        <v>12</v>
      </c>
    </row>
    <row r="15" spans="2:6" x14ac:dyDescent="0.25">
      <c r="B15" s="62"/>
    </row>
    <row r="16" spans="2:6" x14ac:dyDescent="0.25">
      <c r="B16" s="62"/>
    </row>
    <row r="17" spans="2:11" x14ac:dyDescent="0.25">
      <c r="B17" s="60" t="s">
        <v>13</v>
      </c>
      <c r="C17" s="1"/>
      <c r="D17" s="1"/>
      <c r="E17" s="1"/>
      <c r="F17" s="1"/>
      <c r="G17" s="1"/>
      <c r="H17" s="1"/>
      <c r="I17" s="1"/>
      <c r="J17" s="1"/>
      <c r="K17" s="1"/>
    </row>
    <row r="19" spans="2:11" x14ac:dyDescent="0.25">
      <c r="B19" s="5" t="s">
        <v>14</v>
      </c>
      <c r="C19" s="105"/>
      <c r="D19" s="105"/>
      <c r="E19" s="105"/>
      <c r="F19" s="105"/>
      <c r="G19" s="105"/>
      <c r="H19" s="1"/>
      <c r="I19" s="1"/>
      <c r="J19" s="1"/>
      <c r="K19" s="1"/>
    </row>
    <row r="20" spans="2:1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2:11" x14ac:dyDescent="0.25">
      <c r="B21" s="83" t="s">
        <v>15</v>
      </c>
      <c r="C21" s="52"/>
      <c r="D21" s="54"/>
      <c r="E21" s="54"/>
      <c r="F21" s="76"/>
      <c r="G21" s="1"/>
      <c r="H21" s="1"/>
      <c r="I21" s="1"/>
      <c r="J21" s="1"/>
      <c r="K21" s="1"/>
    </row>
    <row r="22" spans="2:11" x14ac:dyDescent="0.25">
      <c r="B22" s="84" t="s">
        <v>16</v>
      </c>
      <c r="C22" s="1"/>
      <c r="F22" s="77"/>
      <c r="G22" s="1"/>
      <c r="H22" s="1"/>
      <c r="I22" s="1"/>
      <c r="J22" s="1"/>
      <c r="K22" s="1"/>
    </row>
    <row r="23" spans="2:11" x14ac:dyDescent="0.25">
      <c r="B23" s="85" t="s">
        <v>17</v>
      </c>
      <c r="C23" s="55"/>
      <c r="D23" s="56"/>
      <c r="E23" s="56"/>
      <c r="F23" s="78"/>
      <c r="G23" s="1"/>
      <c r="H23" s="1"/>
      <c r="I23" s="1"/>
      <c r="J23" s="1"/>
      <c r="K23" s="1"/>
    </row>
    <row r="24" spans="2:11" x14ac:dyDescent="0.25">
      <c r="B24" s="83" t="s">
        <v>18</v>
      </c>
      <c r="C24" s="52"/>
      <c r="D24" s="54"/>
      <c r="E24" s="54"/>
      <c r="F24" s="76"/>
      <c r="G24" s="1"/>
      <c r="H24" s="1"/>
      <c r="I24" s="1"/>
      <c r="J24" s="1"/>
      <c r="K24" s="1"/>
    </row>
    <row r="25" spans="2:11" x14ac:dyDescent="0.25">
      <c r="B25" s="53"/>
      <c r="C25" s="1"/>
      <c r="D25" s="1"/>
      <c r="E25" s="1"/>
      <c r="G25" s="1"/>
      <c r="H25" s="1"/>
      <c r="I25" s="1"/>
      <c r="J25" s="1"/>
      <c r="K25" s="1"/>
    </row>
    <row r="26" spans="2:1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2:11" ht="17.25" customHeight="1" x14ac:dyDescent="0.25">
      <c r="B27" s="1"/>
      <c r="C27" s="106" t="s">
        <v>19</v>
      </c>
      <c r="D27" s="107"/>
      <c r="E27" s="107"/>
      <c r="F27" s="107"/>
      <c r="G27" s="107"/>
      <c r="H27" s="107"/>
      <c r="I27" s="107"/>
      <c r="J27" s="107"/>
      <c r="K27" s="108"/>
    </row>
    <row r="28" spans="2:11" x14ac:dyDescent="0.25">
      <c r="B28" s="1"/>
      <c r="C28" s="102" t="s">
        <v>20</v>
      </c>
      <c r="D28" s="103"/>
      <c r="E28" s="104"/>
      <c r="F28" s="102" t="s">
        <v>21</v>
      </c>
      <c r="G28" s="103"/>
      <c r="H28" s="104"/>
      <c r="I28" s="102" t="s">
        <v>22</v>
      </c>
      <c r="J28" s="103"/>
      <c r="K28" s="104"/>
    </row>
    <row r="29" spans="2:11" x14ac:dyDescent="0.25">
      <c r="B29" s="1"/>
      <c r="C29" s="2" t="s">
        <v>23</v>
      </c>
      <c r="D29" s="3" t="s">
        <v>24</v>
      </c>
      <c r="E29" s="4" t="s">
        <v>25</v>
      </c>
      <c r="F29" s="2" t="s">
        <v>23</v>
      </c>
      <c r="G29" s="3" t="s">
        <v>24</v>
      </c>
      <c r="H29" s="4" t="s">
        <v>25</v>
      </c>
      <c r="I29" s="2" t="s">
        <v>23</v>
      </c>
      <c r="J29" s="3" t="s">
        <v>24</v>
      </c>
      <c r="K29" s="4" t="s">
        <v>25</v>
      </c>
    </row>
    <row r="30" spans="2:11" ht="17.25" thickBot="1" x14ac:dyDescent="0.3">
      <c r="B30" s="8" t="s">
        <v>26</v>
      </c>
      <c r="C30" s="2" t="s">
        <v>27</v>
      </c>
      <c r="D30" s="2" t="s">
        <v>27</v>
      </c>
      <c r="E30" s="2" t="s">
        <v>27</v>
      </c>
      <c r="F30" s="2" t="s">
        <v>28</v>
      </c>
      <c r="G30" s="3" t="s">
        <v>28</v>
      </c>
      <c r="H30" s="4" t="s">
        <v>28</v>
      </c>
      <c r="I30" s="2" t="s">
        <v>29</v>
      </c>
      <c r="J30" s="3" t="s">
        <v>29</v>
      </c>
      <c r="K30" s="4" t="s">
        <v>29</v>
      </c>
    </row>
    <row r="31" spans="2:11" x14ac:dyDescent="0.25">
      <c r="B31" s="32" t="s">
        <v>30</v>
      </c>
      <c r="C31" s="13">
        <v>4</v>
      </c>
      <c r="D31" s="14">
        <v>6</v>
      </c>
      <c r="E31" s="19">
        <v>-2</v>
      </c>
      <c r="F31" s="13">
        <v>2</v>
      </c>
      <c r="G31" s="14">
        <v>4</v>
      </c>
      <c r="H31" s="19">
        <v>-2</v>
      </c>
      <c r="I31" s="13">
        <v>1600</v>
      </c>
      <c r="J31" s="14">
        <v>2400</v>
      </c>
      <c r="K31" s="19">
        <v>-800</v>
      </c>
    </row>
    <row r="32" spans="2:11" x14ac:dyDescent="0.25">
      <c r="B32" s="79" t="s">
        <v>31</v>
      </c>
      <c r="C32" s="6"/>
      <c r="D32" s="7"/>
      <c r="E32" s="31">
        <f>C32-D32</f>
        <v>0</v>
      </c>
      <c r="F32" s="6"/>
      <c r="G32" s="7"/>
      <c r="H32" s="31">
        <f t="shared" ref="H32:H48" si="0">F32-G32</f>
        <v>0</v>
      </c>
      <c r="I32" s="6"/>
      <c r="J32" s="7"/>
      <c r="K32" s="31">
        <f t="shared" ref="K32:K48" si="1">I32-J32</f>
        <v>0</v>
      </c>
    </row>
    <row r="33" spans="2:11" x14ac:dyDescent="0.25">
      <c r="B33" s="80" t="s">
        <v>32</v>
      </c>
      <c r="C33" s="15"/>
      <c r="D33" s="16"/>
      <c r="E33" s="20">
        <f t="shared" ref="E33:E48" si="2">C33-D33</f>
        <v>0</v>
      </c>
      <c r="F33" s="15"/>
      <c r="G33" s="16"/>
      <c r="H33" s="20">
        <f t="shared" si="0"/>
        <v>0</v>
      </c>
      <c r="I33" s="15"/>
      <c r="J33" s="16"/>
      <c r="K33" s="20">
        <f t="shared" si="1"/>
        <v>0</v>
      </c>
    </row>
    <row r="34" spans="2:11" x14ac:dyDescent="0.25">
      <c r="B34" s="80" t="s">
        <v>33</v>
      </c>
      <c r="C34" s="15"/>
      <c r="D34" s="16"/>
      <c r="E34" s="20">
        <f t="shared" si="2"/>
        <v>0</v>
      </c>
      <c r="F34" s="15"/>
      <c r="G34" s="16"/>
      <c r="H34" s="20">
        <f t="shared" si="0"/>
        <v>0</v>
      </c>
      <c r="I34" s="15"/>
      <c r="J34" s="16"/>
      <c r="K34" s="20">
        <f t="shared" si="1"/>
        <v>0</v>
      </c>
    </row>
    <row r="35" spans="2:11" x14ac:dyDescent="0.25">
      <c r="B35" s="80" t="s">
        <v>34</v>
      </c>
      <c r="C35" s="15"/>
      <c r="D35" s="16"/>
      <c r="E35" s="20">
        <f t="shared" si="2"/>
        <v>0</v>
      </c>
      <c r="F35" s="15"/>
      <c r="G35" s="16"/>
      <c r="H35" s="20">
        <f t="shared" si="0"/>
        <v>0</v>
      </c>
      <c r="I35" s="15"/>
      <c r="J35" s="16"/>
      <c r="K35" s="20">
        <f t="shared" si="1"/>
        <v>0</v>
      </c>
    </row>
    <row r="36" spans="2:11" x14ac:dyDescent="0.25">
      <c r="B36" s="80" t="s">
        <v>35</v>
      </c>
      <c r="C36" s="15"/>
      <c r="D36" s="16"/>
      <c r="E36" s="20">
        <f t="shared" si="2"/>
        <v>0</v>
      </c>
      <c r="F36" s="15"/>
      <c r="G36" s="16"/>
      <c r="H36" s="20">
        <f t="shared" si="0"/>
        <v>0</v>
      </c>
      <c r="I36" s="15"/>
      <c r="J36" s="16"/>
      <c r="K36" s="20">
        <f t="shared" si="1"/>
        <v>0</v>
      </c>
    </row>
    <row r="37" spans="2:11" x14ac:dyDescent="0.25">
      <c r="B37" s="80" t="s">
        <v>36</v>
      </c>
      <c r="C37" s="15"/>
      <c r="D37" s="16"/>
      <c r="E37" s="20">
        <f t="shared" si="2"/>
        <v>0</v>
      </c>
      <c r="F37" s="15"/>
      <c r="G37" s="16"/>
      <c r="H37" s="20">
        <f t="shared" si="0"/>
        <v>0</v>
      </c>
      <c r="I37" s="15"/>
      <c r="J37" s="16"/>
      <c r="K37" s="20">
        <f t="shared" si="1"/>
        <v>0</v>
      </c>
    </row>
    <row r="38" spans="2:11" x14ac:dyDescent="0.25">
      <c r="B38" s="80" t="s">
        <v>37</v>
      </c>
      <c r="C38" s="15"/>
      <c r="D38" s="16"/>
      <c r="E38" s="20">
        <f t="shared" si="2"/>
        <v>0</v>
      </c>
      <c r="F38" s="15"/>
      <c r="G38" s="16"/>
      <c r="H38" s="20">
        <f t="shared" si="0"/>
        <v>0</v>
      </c>
      <c r="I38" s="15"/>
      <c r="J38" s="16"/>
      <c r="K38" s="20">
        <f t="shared" si="1"/>
        <v>0</v>
      </c>
    </row>
    <row r="39" spans="2:11" x14ac:dyDescent="0.25">
      <c r="B39" s="80" t="s">
        <v>38</v>
      </c>
      <c r="C39" s="15"/>
      <c r="D39" s="16"/>
      <c r="E39" s="20">
        <f t="shared" si="2"/>
        <v>0</v>
      </c>
      <c r="F39" s="15"/>
      <c r="G39" s="16"/>
      <c r="H39" s="20">
        <f t="shared" si="0"/>
        <v>0</v>
      </c>
      <c r="I39" s="15"/>
      <c r="J39" s="16"/>
      <c r="K39" s="20">
        <f t="shared" si="1"/>
        <v>0</v>
      </c>
    </row>
    <row r="40" spans="2:11" x14ac:dyDescent="0.25">
      <c r="B40" s="80" t="s">
        <v>39</v>
      </c>
      <c r="C40" s="15"/>
      <c r="D40" s="16"/>
      <c r="E40" s="20">
        <f t="shared" si="2"/>
        <v>0</v>
      </c>
      <c r="F40" s="15"/>
      <c r="G40" s="16"/>
      <c r="H40" s="20">
        <f t="shared" si="0"/>
        <v>0</v>
      </c>
      <c r="I40" s="15"/>
      <c r="J40" s="16"/>
      <c r="K40" s="20">
        <f t="shared" si="1"/>
        <v>0</v>
      </c>
    </row>
    <row r="41" spans="2:11" x14ac:dyDescent="0.25">
      <c r="B41" s="80" t="s">
        <v>40</v>
      </c>
      <c r="C41" s="15"/>
      <c r="D41" s="16"/>
      <c r="E41" s="20">
        <f t="shared" si="2"/>
        <v>0</v>
      </c>
      <c r="F41" s="15"/>
      <c r="G41" s="16"/>
      <c r="H41" s="20">
        <f t="shared" si="0"/>
        <v>0</v>
      </c>
      <c r="I41" s="15"/>
      <c r="J41" s="16"/>
      <c r="K41" s="20">
        <f t="shared" si="1"/>
        <v>0</v>
      </c>
    </row>
    <row r="42" spans="2:11" x14ac:dyDescent="0.25">
      <c r="B42" s="80" t="s">
        <v>41</v>
      </c>
      <c r="C42" s="15"/>
      <c r="D42" s="16"/>
      <c r="E42" s="20">
        <f t="shared" si="2"/>
        <v>0</v>
      </c>
      <c r="F42" s="15"/>
      <c r="G42" s="16"/>
      <c r="H42" s="20">
        <f t="shared" si="0"/>
        <v>0</v>
      </c>
      <c r="I42" s="15"/>
      <c r="J42" s="16"/>
      <c r="K42" s="20">
        <f t="shared" si="1"/>
        <v>0</v>
      </c>
    </row>
    <row r="43" spans="2:11" x14ac:dyDescent="0.25">
      <c r="B43" s="80" t="s">
        <v>42</v>
      </c>
      <c r="C43" s="15"/>
      <c r="D43" s="16"/>
      <c r="E43" s="20">
        <f t="shared" si="2"/>
        <v>0</v>
      </c>
      <c r="F43" s="15"/>
      <c r="G43" s="16"/>
      <c r="H43" s="20">
        <f t="shared" si="0"/>
        <v>0</v>
      </c>
      <c r="I43" s="15"/>
      <c r="J43" s="16"/>
      <c r="K43" s="20">
        <f t="shared" si="1"/>
        <v>0</v>
      </c>
    </row>
    <row r="44" spans="2:11" x14ac:dyDescent="0.25">
      <c r="B44" s="80" t="s">
        <v>43</v>
      </c>
      <c r="C44" s="15"/>
      <c r="D44" s="16"/>
      <c r="E44" s="20">
        <f t="shared" si="2"/>
        <v>0</v>
      </c>
      <c r="F44" s="15"/>
      <c r="G44" s="16"/>
      <c r="H44" s="20">
        <f t="shared" si="0"/>
        <v>0</v>
      </c>
      <c r="I44" s="15"/>
      <c r="J44" s="16"/>
      <c r="K44" s="20">
        <f t="shared" si="1"/>
        <v>0</v>
      </c>
    </row>
    <row r="45" spans="2:11" x14ac:dyDescent="0.25">
      <c r="B45" s="80" t="s">
        <v>44</v>
      </c>
      <c r="C45" s="15"/>
      <c r="D45" s="16"/>
      <c r="E45" s="20">
        <f t="shared" si="2"/>
        <v>0</v>
      </c>
      <c r="F45" s="15"/>
      <c r="G45" s="16"/>
      <c r="H45" s="20">
        <f t="shared" si="0"/>
        <v>0</v>
      </c>
      <c r="I45" s="15"/>
      <c r="J45" s="16"/>
      <c r="K45" s="20">
        <f t="shared" si="1"/>
        <v>0</v>
      </c>
    </row>
    <row r="46" spans="2:11" x14ac:dyDescent="0.25">
      <c r="B46" s="80" t="s">
        <v>45</v>
      </c>
      <c r="C46" s="15"/>
      <c r="D46" s="16"/>
      <c r="E46" s="20">
        <f t="shared" si="2"/>
        <v>0</v>
      </c>
      <c r="F46" s="15"/>
      <c r="G46" s="16"/>
      <c r="H46" s="20">
        <f t="shared" si="0"/>
        <v>0</v>
      </c>
      <c r="I46" s="15"/>
      <c r="J46" s="16"/>
      <c r="K46" s="20">
        <f t="shared" si="1"/>
        <v>0</v>
      </c>
    </row>
    <row r="47" spans="2:11" x14ac:dyDescent="0.25">
      <c r="B47" s="81" t="s">
        <v>46</v>
      </c>
      <c r="C47" s="45"/>
      <c r="D47" s="46"/>
      <c r="E47" s="47">
        <f t="shared" si="2"/>
        <v>0</v>
      </c>
      <c r="F47" s="45"/>
      <c r="G47" s="46"/>
      <c r="H47" s="47">
        <f t="shared" si="0"/>
        <v>0</v>
      </c>
      <c r="I47" s="45"/>
      <c r="J47" s="46"/>
      <c r="K47" s="47">
        <f t="shared" si="1"/>
        <v>0</v>
      </c>
    </row>
    <row r="48" spans="2:11" ht="17.25" thickBot="1" x14ac:dyDescent="0.3">
      <c r="B48" s="82" t="s">
        <v>47</v>
      </c>
      <c r="C48" s="17"/>
      <c r="D48" s="18"/>
      <c r="E48" s="21">
        <f t="shared" si="2"/>
        <v>0</v>
      </c>
      <c r="F48" s="17"/>
      <c r="G48" s="18"/>
      <c r="H48" s="21">
        <f t="shared" si="0"/>
        <v>0</v>
      </c>
      <c r="I48" s="17"/>
      <c r="J48" s="18"/>
      <c r="K48" s="21">
        <f t="shared" si="1"/>
        <v>0</v>
      </c>
    </row>
  </sheetData>
  <sheetProtection algorithmName="SHA-512" hashValue="KThgjYsooqP0YFQuYTh5jwdVZ5q3byeo1JXFy+RMI6ahFoYLUaLfjNxIs0Hc/K2ykNCsOcQKKTHBlwIDWNfOGg==" saltValue="wFaCOPLdt+PPDR/k3Vsvbg==" spinCount="100000" sheet="1" objects="1" scenarios="1" selectLockedCells="1"/>
  <protectedRanges>
    <protectedRange sqref="I32:J48" name="範圍5"/>
    <protectedRange sqref="F32:G48" name="範圍4"/>
    <protectedRange sqref="C32:D48" name="範圍3"/>
    <protectedRange sqref="F21:F24" name="範圍2"/>
    <protectedRange sqref="C19" name="範圍1"/>
  </protectedRanges>
  <mergeCells count="5">
    <mergeCell ref="F28:H28"/>
    <mergeCell ref="I28:K28"/>
    <mergeCell ref="C28:E28"/>
    <mergeCell ref="C19:G19"/>
    <mergeCell ref="C27:K27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4"/>
  <sheetViews>
    <sheetView topLeftCell="A16" workbookViewId="0">
      <selection activeCell="C21" sqref="C21"/>
    </sheetView>
  </sheetViews>
  <sheetFormatPr defaultRowHeight="16.5" x14ac:dyDescent="0.25"/>
  <cols>
    <col min="1" max="1" width="24" style="62" customWidth="1"/>
    <col min="2" max="2" width="27.125" style="62" customWidth="1"/>
    <col min="3" max="4" width="24" style="62" customWidth="1"/>
    <col min="5" max="16384" width="9" style="62"/>
  </cols>
  <sheetData>
    <row r="1" spans="2:4" x14ac:dyDescent="0.25">
      <c r="B1" s="60" t="s">
        <v>0</v>
      </c>
      <c r="C1" s="61" t="s">
        <v>48</v>
      </c>
      <c r="D1" s="60"/>
    </row>
    <row r="2" spans="2:4" x14ac:dyDescent="0.25">
      <c r="B2" s="60" t="s">
        <v>49</v>
      </c>
      <c r="C2" s="60"/>
      <c r="D2" s="60"/>
    </row>
    <row r="3" spans="2:4" x14ac:dyDescent="0.25">
      <c r="B3" s="60" t="s">
        <v>50</v>
      </c>
      <c r="C3" s="60"/>
      <c r="D3" s="60"/>
    </row>
    <row r="4" spans="2:4" ht="17.25" thickBot="1" x14ac:dyDescent="0.3">
      <c r="B4" s="60"/>
      <c r="C4" s="60"/>
      <c r="D4" s="60"/>
    </row>
    <row r="5" spans="2:4" x14ac:dyDescent="0.25">
      <c r="B5" s="63"/>
      <c r="C5" s="64" t="s">
        <v>51</v>
      </c>
      <c r="D5" s="60"/>
    </row>
    <row r="6" spans="2:4" ht="31.5" x14ac:dyDescent="0.25">
      <c r="B6" s="65" t="s">
        <v>52</v>
      </c>
      <c r="C6" s="66">
        <v>10</v>
      </c>
      <c r="D6" s="60"/>
    </row>
    <row r="7" spans="2:4" ht="31.5" x14ac:dyDescent="0.25">
      <c r="B7" s="65" t="s">
        <v>53</v>
      </c>
      <c r="C7" s="67">
        <v>20</v>
      </c>
      <c r="D7" s="60"/>
    </row>
    <row r="8" spans="2:4" ht="17.25" thickBot="1" x14ac:dyDescent="0.3">
      <c r="B8" s="68" t="s">
        <v>54</v>
      </c>
      <c r="C8" s="11">
        <f>C6/C7</f>
        <v>0.5</v>
      </c>
      <c r="D8" s="60"/>
    </row>
    <row r="9" spans="2:4" ht="31.5" x14ac:dyDescent="0.25">
      <c r="B9" s="65" t="s">
        <v>55</v>
      </c>
      <c r="C9" s="66">
        <v>40</v>
      </c>
      <c r="D9" s="60"/>
    </row>
    <row r="10" spans="2:4" ht="31.5" x14ac:dyDescent="0.25">
      <c r="B10" s="65" t="s">
        <v>56</v>
      </c>
      <c r="C10" s="67">
        <v>120</v>
      </c>
      <c r="D10" s="60"/>
    </row>
    <row r="11" spans="2:4" x14ac:dyDescent="0.25">
      <c r="B11" s="68" t="s">
        <v>57</v>
      </c>
      <c r="C11" s="11">
        <f>C9/C10</f>
        <v>0.33333333333333331</v>
      </c>
      <c r="D11" s="60"/>
    </row>
    <row r="12" spans="2:4" ht="31.5" x14ac:dyDescent="0.25">
      <c r="B12" s="69" t="s">
        <v>58</v>
      </c>
      <c r="C12" s="70">
        <v>0.1</v>
      </c>
      <c r="D12" s="71"/>
    </row>
    <row r="13" spans="2:4" ht="31.5" x14ac:dyDescent="0.25">
      <c r="B13" s="72" t="s">
        <v>59</v>
      </c>
      <c r="C13" s="73">
        <v>0.08</v>
      </c>
      <c r="D13" s="71"/>
    </row>
    <row r="15" spans="2:4" ht="17.25" thickBot="1" x14ac:dyDescent="0.3">
      <c r="B15" s="60"/>
      <c r="C15" s="60"/>
      <c r="D15" s="60"/>
    </row>
    <row r="16" spans="2:4" ht="17.25" thickBot="1" x14ac:dyDescent="0.3">
      <c r="B16" s="60"/>
      <c r="C16" s="74" t="s">
        <v>60</v>
      </c>
      <c r="D16" s="60"/>
    </row>
    <row r="17" spans="2:4" ht="31.5" x14ac:dyDescent="0.25">
      <c r="B17" s="65" t="s">
        <v>52</v>
      </c>
      <c r="C17" s="9"/>
      <c r="D17" s="60"/>
    </row>
    <row r="18" spans="2:4" ht="31.5" x14ac:dyDescent="0.25">
      <c r="B18" s="65" t="s">
        <v>53</v>
      </c>
      <c r="C18" s="10"/>
      <c r="D18" s="60"/>
    </row>
    <row r="19" spans="2:4" ht="17.25" thickBot="1" x14ac:dyDescent="0.3">
      <c r="B19" s="68" t="s">
        <v>54</v>
      </c>
      <c r="C19" s="11" t="str">
        <f>IFERROR(C17/C18,"")</f>
        <v/>
      </c>
      <c r="D19" s="60"/>
    </row>
    <row r="20" spans="2:4" ht="31.5" x14ac:dyDescent="0.25">
      <c r="B20" s="65" t="s">
        <v>55</v>
      </c>
      <c r="C20" s="9"/>
      <c r="D20" s="60"/>
    </row>
    <row r="21" spans="2:4" ht="31.5" x14ac:dyDescent="0.25">
      <c r="B21" s="65" t="s">
        <v>61</v>
      </c>
      <c r="C21" s="10"/>
      <c r="D21" s="60"/>
    </row>
    <row r="22" spans="2:4" x14ac:dyDescent="0.25">
      <c r="B22" s="68" t="s">
        <v>57</v>
      </c>
      <c r="C22" s="11" t="str">
        <f>IFERROR(C20/C21,"")</f>
        <v/>
      </c>
      <c r="D22" s="60"/>
    </row>
    <row r="23" spans="2:4" ht="31.5" x14ac:dyDescent="0.25">
      <c r="B23" s="69" t="s">
        <v>58</v>
      </c>
      <c r="C23" s="51"/>
      <c r="D23" s="63"/>
    </row>
    <row r="24" spans="2:4" ht="31.5" x14ac:dyDescent="0.25">
      <c r="B24" s="72" t="s">
        <v>59</v>
      </c>
      <c r="C24" s="50"/>
      <c r="D24" s="75"/>
    </row>
  </sheetData>
  <sheetProtection algorithmName="SHA-512" hashValue="6aVB/hIC0T17a2CJIXrAYNY8YZJjpF45V16qiMNNOA2z20oVsK/pdZgZlzvhcCTsfN9LGr0iKgO/7zdCgJHhJw==" saltValue="JvsNVlo36kh7eroo7Me10g==" spinCount="100000" sheet="1" objects="1" scenarios="1" selectLockedCells="1"/>
  <protectedRanges>
    <protectedRange sqref="C23:C24" name="範圍3"/>
    <protectedRange sqref="C20:C21" name="範圍2"/>
    <protectedRange sqref="C17:C18" name="範圍1"/>
  </protectedRange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0"/>
  <sheetViews>
    <sheetView workbookViewId="0">
      <selection activeCell="J4" sqref="J4"/>
    </sheetView>
  </sheetViews>
  <sheetFormatPr defaultRowHeight="16.5" x14ac:dyDescent="0.25"/>
  <cols>
    <col min="3" max="3" width="21.375" customWidth="1"/>
    <col min="4" max="6" width="20.375" customWidth="1"/>
    <col min="10" max="10" width="25.375" customWidth="1"/>
  </cols>
  <sheetData>
    <row r="1" spans="2:10" x14ac:dyDescent="0.25">
      <c r="B1" s="60" t="s">
        <v>0</v>
      </c>
      <c r="C1" s="61" t="s">
        <v>1</v>
      </c>
      <c r="D1" s="1"/>
      <c r="E1" s="1"/>
      <c r="F1" s="1"/>
    </row>
    <row r="2" spans="2:10" ht="17.25" thickBot="1" x14ac:dyDescent="0.3">
      <c r="B2" s="60" t="s">
        <v>49</v>
      </c>
      <c r="C2" s="60"/>
      <c r="D2" s="1"/>
      <c r="E2" s="1"/>
      <c r="F2" s="1"/>
    </row>
    <row r="3" spans="2:10" ht="17.25" thickBot="1" x14ac:dyDescent="0.3">
      <c r="B3" s="60" t="s">
        <v>62</v>
      </c>
      <c r="C3" s="60"/>
      <c r="D3" s="1"/>
      <c r="E3" s="1"/>
      <c r="F3" s="1"/>
      <c r="J3" s="41" t="s">
        <v>63</v>
      </c>
    </row>
    <row r="4" spans="2:10" ht="17.25" thickBot="1" x14ac:dyDescent="0.3">
      <c r="B4" s="1"/>
      <c r="C4" s="1"/>
      <c r="D4" s="1"/>
      <c r="E4" s="1"/>
      <c r="F4" s="1"/>
      <c r="J4" s="43" t="s">
        <v>31</v>
      </c>
    </row>
    <row r="5" spans="2:10" x14ac:dyDescent="0.25">
      <c r="B5" s="1"/>
      <c r="C5" s="22"/>
      <c r="D5" s="23" t="s">
        <v>64</v>
      </c>
      <c r="E5" s="24" t="s">
        <v>65</v>
      </c>
      <c r="F5" s="25" t="s">
        <v>66</v>
      </c>
      <c r="J5" s="44" t="s">
        <v>32</v>
      </c>
    </row>
    <row r="6" spans="2:10" ht="17.25" thickBot="1" x14ac:dyDescent="0.3">
      <c r="B6" s="1"/>
      <c r="C6" s="22"/>
      <c r="D6" s="34" t="s">
        <v>67</v>
      </c>
      <c r="E6" s="35" t="s">
        <v>68</v>
      </c>
      <c r="F6" s="36" t="s">
        <v>69</v>
      </c>
      <c r="J6" s="44" t="s">
        <v>33</v>
      </c>
    </row>
    <row r="7" spans="2:10" x14ac:dyDescent="0.25">
      <c r="B7" s="1"/>
      <c r="C7" s="86" t="s">
        <v>70</v>
      </c>
      <c r="D7" s="37"/>
      <c r="E7" s="38"/>
      <c r="F7" s="39">
        <f>E7-D7</f>
        <v>0</v>
      </c>
      <c r="J7" s="44" t="s">
        <v>71</v>
      </c>
    </row>
    <row r="8" spans="2:10" x14ac:dyDescent="0.25">
      <c r="B8" s="1"/>
      <c r="C8" s="87" t="s">
        <v>72</v>
      </c>
      <c r="D8" s="26"/>
      <c r="E8" s="27"/>
      <c r="F8" s="29">
        <f t="shared" ref="F8:F14" si="0">E8-D8</f>
        <v>0</v>
      </c>
      <c r="J8" s="44" t="s">
        <v>35</v>
      </c>
    </row>
    <row r="9" spans="2:10" ht="31.5" customHeight="1" x14ac:dyDescent="0.25">
      <c r="B9" s="1"/>
      <c r="C9" s="87" t="s">
        <v>73</v>
      </c>
      <c r="D9" s="26"/>
      <c r="E9" s="27"/>
      <c r="F9" s="29">
        <f t="shared" si="0"/>
        <v>0</v>
      </c>
      <c r="J9" s="44" t="s">
        <v>36</v>
      </c>
    </row>
    <row r="10" spans="2:10" x14ac:dyDescent="0.25">
      <c r="B10" s="1"/>
      <c r="C10" s="87" t="s">
        <v>74</v>
      </c>
      <c r="D10" s="26"/>
      <c r="E10" s="27"/>
      <c r="F10" s="29">
        <f t="shared" si="0"/>
        <v>0</v>
      </c>
      <c r="J10" s="44" t="s">
        <v>37</v>
      </c>
    </row>
    <row r="11" spans="2:10" ht="31.5" customHeight="1" x14ac:dyDescent="0.25">
      <c r="B11" s="1"/>
      <c r="C11" s="87" t="s">
        <v>75</v>
      </c>
      <c r="D11" s="26"/>
      <c r="E11" s="27"/>
      <c r="F11" s="29">
        <f t="shared" si="0"/>
        <v>0</v>
      </c>
      <c r="J11" s="42" t="s">
        <v>38</v>
      </c>
    </row>
    <row r="12" spans="2:10" ht="31.5" x14ac:dyDescent="0.25">
      <c r="B12" s="1"/>
      <c r="C12" s="88" t="s">
        <v>76</v>
      </c>
      <c r="D12" s="26"/>
      <c r="E12" s="27"/>
      <c r="F12" s="29">
        <f t="shared" si="0"/>
        <v>0</v>
      </c>
      <c r="J12" s="42" t="s">
        <v>39</v>
      </c>
    </row>
    <row r="13" spans="2:10" x14ac:dyDescent="0.25">
      <c r="B13" s="1"/>
      <c r="C13" s="87" t="s">
        <v>77</v>
      </c>
      <c r="D13" s="40"/>
      <c r="E13" s="58">
        <f>'KPI-O2-Project delivery'!C17</f>
        <v>0</v>
      </c>
      <c r="F13" s="59">
        <f t="shared" si="0"/>
        <v>0</v>
      </c>
      <c r="J13" s="42" t="s">
        <v>40</v>
      </c>
    </row>
    <row r="14" spans="2:10" x14ac:dyDescent="0.25">
      <c r="B14" s="1"/>
      <c r="C14" s="89" t="s">
        <v>78</v>
      </c>
      <c r="D14" s="28"/>
      <c r="E14" s="57">
        <f>'KPI-O2-Project delivery'!C18</f>
        <v>0</v>
      </c>
      <c r="F14" s="30">
        <f t="shared" si="0"/>
        <v>0</v>
      </c>
      <c r="J14" s="42" t="s">
        <v>41</v>
      </c>
    </row>
    <row r="15" spans="2:10" x14ac:dyDescent="0.25">
      <c r="B15" s="1"/>
      <c r="J15" s="42" t="s">
        <v>42</v>
      </c>
    </row>
    <row r="16" spans="2:10" x14ac:dyDescent="0.25">
      <c r="J16" s="42" t="s">
        <v>43</v>
      </c>
    </row>
    <row r="17" spans="3:10" x14ac:dyDescent="0.25">
      <c r="J17" s="42" t="s">
        <v>44</v>
      </c>
    </row>
    <row r="18" spans="3:10" ht="16.5" customHeight="1" x14ac:dyDescent="0.25">
      <c r="C18" s="109" t="s">
        <v>84</v>
      </c>
      <c r="D18" s="109"/>
      <c r="E18" s="109"/>
      <c r="F18" s="109"/>
      <c r="J18" s="42" t="s">
        <v>45</v>
      </c>
    </row>
    <row r="19" spans="3:10" x14ac:dyDescent="0.25">
      <c r="C19" s="109"/>
      <c r="D19" s="109"/>
      <c r="E19" s="109"/>
      <c r="F19" s="109"/>
      <c r="J19" s="48" t="s">
        <v>46</v>
      </c>
    </row>
    <row r="20" spans="3:10" x14ac:dyDescent="0.25">
      <c r="J20" s="49" t="s">
        <v>85</v>
      </c>
    </row>
  </sheetData>
  <sheetProtection algorithmName="SHA-512" hashValue="xGjK2Dn1cb+PAFbk9bIlqeL/GDI2nyLMEON+PviES5jx1TBEyFEzRp65JwtdPlCvE3oaXqtrxEbLdY3ETaRq7g==" saltValue="mIMw7sVYYxtO5HymFCGkWA==" spinCount="100000" sheet="1" objects="1" scenarios="1" selectLockedCells="1"/>
  <protectedRanges>
    <protectedRange sqref="D7:D14" name="範圍1"/>
    <protectedRange sqref="E7:E12" name="範圍2"/>
  </protectedRanges>
  <mergeCells count="1">
    <mergeCell ref="C18:F19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tabSelected="1" workbookViewId="0">
      <selection activeCell="F16" sqref="F16"/>
    </sheetView>
  </sheetViews>
  <sheetFormatPr defaultRowHeight="16.5" x14ac:dyDescent="0.25"/>
  <cols>
    <col min="1" max="2" width="9" style="62"/>
    <col min="3" max="3" width="12.25" style="62" customWidth="1"/>
    <col min="4" max="4" width="9" style="62"/>
    <col min="5" max="5" width="10" style="62" customWidth="1"/>
    <col min="6" max="6" width="9" style="62"/>
    <col min="7" max="7" width="14" style="62" customWidth="1"/>
    <col min="8" max="9" width="9" style="62"/>
    <col min="10" max="10" width="11.75" style="62" customWidth="1"/>
    <col min="11" max="16384" width="9" style="62"/>
  </cols>
  <sheetData>
    <row r="1" spans="2:14" ht="17.25" thickBot="1" x14ac:dyDescent="0.3"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2:14" ht="17.25" thickBot="1" x14ac:dyDescent="0.3">
      <c r="B2" s="90" t="s">
        <v>51</v>
      </c>
      <c r="C2" s="91"/>
      <c r="D2" s="91"/>
      <c r="E2" s="91"/>
      <c r="F2" s="91"/>
      <c r="G2" s="92"/>
      <c r="H2" s="60"/>
      <c r="I2" s="60" t="s">
        <v>0</v>
      </c>
      <c r="J2" s="61" t="s">
        <v>48</v>
      </c>
      <c r="K2" s="60"/>
      <c r="L2" s="60"/>
      <c r="M2" s="60"/>
      <c r="N2" s="60"/>
    </row>
    <row r="3" spans="2:14" ht="17.25" thickBot="1" x14ac:dyDescent="0.3">
      <c r="B3" s="93"/>
      <c r="C3" s="60"/>
      <c r="D3" s="60"/>
      <c r="E3" s="94" t="s">
        <v>79</v>
      </c>
      <c r="F3" s="95">
        <v>500</v>
      </c>
      <c r="G3" s="96"/>
      <c r="H3" s="60"/>
      <c r="I3" s="60" t="s">
        <v>49</v>
      </c>
      <c r="J3" s="60"/>
      <c r="K3" s="60"/>
      <c r="L3" s="60"/>
      <c r="M3" s="60"/>
      <c r="N3" s="60"/>
    </row>
    <row r="4" spans="2:14" ht="17.25" thickBot="1" x14ac:dyDescent="0.3">
      <c r="B4" s="93"/>
      <c r="C4" s="60"/>
      <c r="D4" s="60"/>
      <c r="E4" s="94" t="s">
        <v>80</v>
      </c>
      <c r="F4" s="95">
        <v>120</v>
      </c>
      <c r="G4" s="96"/>
    </row>
    <row r="5" spans="2:14" ht="17.25" thickBot="1" x14ac:dyDescent="0.3">
      <c r="B5" s="93"/>
      <c r="C5" s="60"/>
      <c r="D5" s="60"/>
      <c r="E5" s="94" t="s">
        <v>81</v>
      </c>
      <c r="F5" s="95">
        <v>200</v>
      </c>
      <c r="G5" s="96"/>
    </row>
    <row r="6" spans="2:14" ht="17.25" thickBot="1" x14ac:dyDescent="0.3">
      <c r="B6" s="97"/>
      <c r="C6" s="98"/>
      <c r="D6" s="98"/>
      <c r="E6" s="98"/>
      <c r="F6" s="98"/>
      <c r="G6" s="99"/>
    </row>
    <row r="7" spans="2:14" x14ac:dyDescent="0.25">
      <c r="B7" s="60"/>
      <c r="C7" s="60"/>
      <c r="D7" s="60"/>
      <c r="E7" s="60"/>
      <c r="F7" s="60"/>
      <c r="G7" s="60"/>
    </row>
    <row r="8" spans="2:14" x14ac:dyDescent="0.25">
      <c r="B8" s="60"/>
      <c r="C8" s="60"/>
      <c r="D8" s="60"/>
      <c r="E8" s="60"/>
      <c r="F8" s="60"/>
      <c r="G8" s="60"/>
    </row>
    <row r="9" spans="2:14" x14ac:dyDescent="0.25">
      <c r="B9" s="60"/>
      <c r="C9" s="60"/>
      <c r="D9" s="60"/>
      <c r="E9" s="60"/>
      <c r="F9" s="60"/>
      <c r="G9" s="60"/>
    </row>
    <row r="11" spans="2:14" x14ac:dyDescent="0.25">
      <c r="B11" s="60" t="s">
        <v>0</v>
      </c>
      <c r="C11" s="61" t="s">
        <v>48</v>
      </c>
      <c r="D11" s="60"/>
      <c r="E11" s="60"/>
      <c r="F11" s="60"/>
      <c r="G11" s="60"/>
    </row>
    <row r="12" spans="2:14" x14ac:dyDescent="0.25">
      <c r="B12" s="60" t="s">
        <v>49</v>
      </c>
      <c r="C12" s="60"/>
      <c r="D12" s="60"/>
      <c r="E12" s="60"/>
      <c r="F12" s="60"/>
      <c r="G12" s="60"/>
    </row>
    <row r="13" spans="2:14" ht="17.25" thickBot="1" x14ac:dyDescent="0.3">
      <c r="B13" s="60"/>
      <c r="C13" s="60"/>
      <c r="D13" s="60"/>
      <c r="E13" s="60"/>
      <c r="F13" s="60"/>
      <c r="G13" s="60"/>
    </row>
    <row r="14" spans="2:14" ht="17.25" thickBot="1" x14ac:dyDescent="0.3">
      <c r="B14" s="100" t="s">
        <v>60</v>
      </c>
      <c r="C14" s="101"/>
      <c r="D14" s="91"/>
      <c r="E14" s="91"/>
      <c r="F14" s="91"/>
      <c r="G14" s="92"/>
    </row>
    <row r="15" spans="2:14" ht="17.25" thickBot="1" x14ac:dyDescent="0.3">
      <c r="B15" s="93"/>
      <c r="C15" s="60"/>
      <c r="D15" s="60"/>
      <c r="E15" s="94" t="s">
        <v>79</v>
      </c>
      <c r="F15" s="12"/>
      <c r="G15" s="96"/>
    </row>
    <row r="16" spans="2:14" ht="17.25" thickBot="1" x14ac:dyDescent="0.3">
      <c r="B16" s="93"/>
      <c r="C16" s="60"/>
      <c r="D16" s="60"/>
      <c r="E16" s="94" t="s">
        <v>82</v>
      </c>
      <c r="F16" s="12"/>
      <c r="G16" s="96"/>
    </row>
    <row r="17" spans="2:7" ht="17.25" thickBot="1" x14ac:dyDescent="0.3">
      <c r="B17" s="93"/>
      <c r="C17" s="60"/>
      <c r="D17" s="60"/>
      <c r="E17" s="94" t="s">
        <v>83</v>
      </c>
      <c r="F17" s="12"/>
      <c r="G17" s="96"/>
    </row>
    <row r="18" spans="2:7" ht="17.25" thickBot="1" x14ac:dyDescent="0.3">
      <c r="B18" s="97"/>
      <c r="C18" s="98"/>
      <c r="D18" s="98"/>
      <c r="E18" s="98"/>
      <c r="F18" s="98"/>
      <c r="G18" s="99"/>
    </row>
  </sheetData>
  <sheetProtection algorithmName="SHA-512" hashValue="9gQoNyXvM/QgRSXy8pkRPvNlPstnd6qQIEgZpdTySwJHX1NWUY9bCrueVRVR1prgsoajVk4AKr4c786fDopevg==" saltValue="CFMHBJFZtLOm9APAvMQLlw==" spinCount="100000" sheet="1" objects="1" scenarios="1" selectLockedCells="1"/>
  <protectedRanges>
    <protectedRange sqref="F15:F17" name="範圍1"/>
  </protectedRanges>
  <phoneticPr fontId="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5ca97df-af20-4526-8aaf-d90770c40c57">
      <Terms xmlns="http://schemas.microsoft.com/office/infopath/2007/PartnerControls"/>
    </lcf76f155ced4ddcb4097134ff3c332f>
    <TaxCatchAll xmlns="8516cd2f-50fe-474b-bc38-2a0d3c05a01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76656B117CD34F9A22F787ED11C3CB" ma:contentTypeVersion="16" ma:contentTypeDescription="Create a new document." ma:contentTypeScope="" ma:versionID="b6e58ba3e17c483d7de9362883799cee">
  <xsd:schema xmlns:xsd="http://www.w3.org/2001/XMLSchema" xmlns:xs="http://www.w3.org/2001/XMLSchema" xmlns:p="http://schemas.microsoft.com/office/2006/metadata/properties" xmlns:ns2="d5ca97df-af20-4526-8aaf-d90770c40c57" xmlns:ns3="8516cd2f-50fe-474b-bc38-2a0d3c05a017" targetNamespace="http://schemas.microsoft.com/office/2006/metadata/properties" ma:root="true" ma:fieldsID="0dd8b469cbbd7743e89f5f60ca785f0c" ns2:_="" ns3:_="">
    <xsd:import namespace="d5ca97df-af20-4526-8aaf-d90770c40c57"/>
    <xsd:import namespace="8516cd2f-50fe-474b-bc38-2a0d3c05a0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a97df-af20-4526-8aaf-d90770c40c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fe613b73-1cac-4a85-ac3f-2e2fc97338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6cd2f-50fe-474b-bc38-2a0d3c05a01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cbf4140-c371-40e3-be3d-400803d1f503}" ma:internalName="TaxCatchAll" ma:showField="CatchAllData" ma:web="8516cd2f-50fe-474b-bc38-2a0d3c05a0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B81465-3495-4771-8140-BA861E8156C6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d5ca97df-af20-4526-8aaf-d90770c40c57"/>
    <ds:schemaRef ds:uri="http://schemas.microsoft.com/office/infopath/2007/PartnerControls"/>
    <ds:schemaRef ds:uri="8516cd2f-50fe-474b-bc38-2a0d3c05a017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1858E33-01E4-4CF0-B8C7-7DBECFAACA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ED8C62-1B50-4CF4-8C0C-89759ECB72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ca97df-af20-4526-8aaf-d90770c40c57"/>
    <ds:schemaRef ds:uri="8516cd2f-50fe-474b-bc38-2a0d3c05a0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KPI-O1-CDE Use</vt:lpstr>
      <vt:lpstr>KPI-O2-Project delivery</vt:lpstr>
      <vt:lpstr>KPI-O3-Improvement</vt:lpstr>
      <vt:lpstr>KPI-O4-Personnel trained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CD - Clara Sin</dc:creator>
  <cp:keywords/>
  <dc:description/>
  <cp:lastModifiedBy>CD - Clara Sin</cp:lastModifiedBy>
  <cp:revision/>
  <dcterms:created xsi:type="dcterms:W3CDTF">2022-05-25T03:25:11Z</dcterms:created>
  <dcterms:modified xsi:type="dcterms:W3CDTF">2022-06-27T00:38:46Z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0x010100E876656B117CD34F9A22F787ED11C3CB</vt:lpwstr>
  </property>
  <property fmtid="{D5CDD505-2E9C-101B-9397-08002B2CF9AE}" pid="3" name="MediaServiceImageTags">
    <vt:lpwstr/>
  </property>
</Properties>
</file>